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FINANCIJSKI PLAN\PLAN 2021\PLAN NABAVE\"/>
    </mc:Choice>
  </mc:AlternateContent>
  <bookViews>
    <workbookView xWindow="0" yWindow="0" windowWidth="23040" windowHeight="9372"/>
  </bookViews>
  <sheets>
    <sheet name="Plan nabave 2021." sheetId="1" r:id="rId1"/>
  </sheets>
  <definedNames>
    <definedName name="_xlnm._FilterDatabase" localSheetId="0" hidden="1">'Plan nabave 2021.'!$C$1:$C$41</definedName>
    <definedName name="_xlnm.Print_Area" localSheetId="0">'Plan nabave 2021.'!$A$1:$K$36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7" i="1"/>
  <c r="D27" i="1" l="1"/>
  <c r="D8" i="1"/>
  <c r="D35" i="1" l="1"/>
  <c r="D34" i="1"/>
  <c r="D33" i="1"/>
  <c r="D32" i="1"/>
  <c r="D31" i="1"/>
  <c r="D30" i="1"/>
  <c r="D29" i="1"/>
  <c r="D28" i="1"/>
  <c r="D26" i="1"/>
  <c r="D24" i="1"/>
  <c r="D19" i="1"/>
  <c r="D18" i="1"/>
  <c r="D17" i="1"/>
  <c r="D16" i="1"/>
  <c r="D14" i="1"/>
  <c r="D13" i="1"/>
  <c r="D12" i="1"/>
  <c r="D11" i="1"/>
  <c r="D10" i="1"/>
  <c r="D9" i="1"/>
  <c r="D7" i="1"/>
</calcChain>
</file>

<file path=xl/sharedStrings.xml><?xml version="1.0" encoding="utf-8"?>
<sst xmlns="http://schemas.openxmlformats.org/spreadsheetml/2006/main" count="290" uniqueCount="130">
  <si>
    <t>POLIKLINIKA ZA PREVENCIJU KARDIOVASKULARNIH BOLESTI I REHABILITACIJU
Zagreb, Draškovićeva 13</t>
  </si>
  <si>
    <t>PLAN NABAVE ZA 2021. GODINU</t>
  </si>
  <si>
    <t>Evidencijski broj nabave</t>
  </si>
  <si>
    <t>Predmet nabave</t>
  </si>
  <si>
    <t>Brojčana oznaka
predmeta nabave iz Jedinstvenog rječnika javne nabave (CPV)</t>
  </si>
  <si>
    <t>Procjenjena
vrijednost
( bez PDV-a)</t>
  </si>
  <si>
    <t>Planirana sredstva
 ( s PDV-om)</t>
  </si>
  <si>
    <t>Vrsta postupka</t>
  </si>
  <si>
    <t>Planira li se predmet podijeliti na grupe</t>
  </si>
  <si>
    <t>Sklapa li se ugovor o javnoj nabavi ili okvirni sporazum</t>
  </si>
  <si>
    <t>Planirani početak postupka</t>
  </si>
  <si>
    <t>Planirano trajanje ugovora o JN ili OS</t>
  </si>
  <si>
    <t>Napomena</t>
  </si>
  <si>
    <t>9</t>
  </si>
  <si>
    <t>1-EBV</t>
  </si>
  <si>
    <t>Tinte i toneri</t>
  </si>
  <si>
    <t>30125000-1</t>
  </si>
  <si>
    <t>Jednostavna nabava</t>
  </si>
  <si>
    <t>NE</t>
  </si>
  <si>
    <t>Ugovor</t>
  </si>
  <si>
    <t>II. kvartal</t>
  </si>
  <si>
    <t>12 mjeseci</t>
  </si>
  <si>
    <t>Postupak provodi
Ured za javnu nabavu Grada Zagreba</t>
  </si>
  <si>
    <t>2-EBV</t>
  </si>
  <si>
    <t>Uredski materijal</t>
  </si>
  <si>
    <t>30199200-2</t>
  </si>
  <si>
    <t>3-EBV</t>
  </si>
  <si>
    <t>Sredstva za osobnu higijenu i njegu</t>
  </si>
  <si>
    <t>33760000-5</t>
  </si>
  <si>
    <t>I. kvartal</t>
  </si>
  <si>
    <t>4-EBV</t>
  </si>
  <si>
    <t xml:space="preserve">Medicinski potrošni materijal </t>
  </si>
  <si>
    <t>33140000-3</t>
  </si>
  <si>
    <t>5-EBV</t>
  </si>
  <si>
    <t>EKG papir za EKG uređaj Nikon Kohden ECG-2450K Cardiofax M</t>
  </si>
  <si>
    <t>22993000-7</t>
  </si>
  <si>
    <t>6-EBV</t>
  </si>
  <si>
    <t>Reagensi za aparat DCA Vantage Analyzer</t>
  </si>
  <si>
    <t>33696000-5</t>
  </si>
  <si>
    <t>7-EBV</t>
  </si>
  <si>
    <t>Reagensi i potrošni materijal za aparat Chemistry analyzer AU480, Beckman Coulter</t>
  </si>
  <si>
    <t>9-EBV</t>
  </si>
  <si>
    <t>Centralno grijanje</t>
  </si>
  <si>
    <t>09323000-9</t>
  </si>
  <si>
    <t>Izuzeće od ZJN</t>
  </si>
  <si>
    <t>Zajednički trošak s DZ Centar</t>
  </si>
  <si>
    <t>12-EBV</t>
  </si>
  <si>
    <t>UZV papir za uređaje GE Healthcare modeli Vivid S5, Vivid S9 i Vivid 7</t>
  </si>
  <si>
    <t>13-EBV</t>
  </si>
  <si>
    <t>Reagensi i potrošni materijal za aparat Diagnostica Stago Start</t>
  </si>
  <si>
    <t>16-EBV</t>
  </si>
  <si>
    <t>Održavanje medicinske opreme</t>
  </si>
  <si>
    <t>50421000-2</t>
  </si>
  <si>
    <t>17-EBV</t>
  </si>
  <si>
    <t>Prog. riješenje za financijsko knjigovodstvo, fakturiranje i praćenje pacijenata sa statističkim obradama</t>
  </si>
  <si>
    <t>50324100-3</t>
  </si>
  <si>
    <t>18-EBV</t>
  </si>
  <si>
    <t>Održavanje IT sustava i korisnička podrška</t>
  </si>
  <si>
    <t>19-EBV</t>
  </si>
  <si>
    <t>20-EBV</t>
  </si>
  <si>
    <t>Narudžbenica</t>
  </si>
  <si>
    <t>22-EBV</t>
  </si>
  <si>
    <t xml:space="preserve">Izrada i ugradnja prozora </t>
  </si>
  <si>
    <t>45421132-8</t>
  </si>
  <si>
    <t>23-EBV</t>
  </si>
  <si>
    <t xml:space="preserve">Održavanje ostale opreme </t>
  </si>
  <si>
    <t>45215100-8</t>
  </si>
  <si>
    <t>tijekom godine</t>
  </si>
  <si>
    <t xml:space="preserve">Interventna nabava putem narudžbenice po potrebi </t>
  </si>
  <si>
    <t>24-EBV</t>
  </si>
  <si>
    <t>Odvoz smeća i infektivnog otpada</t>
  </si>
  <si>
    <t>90510000-5</t>
  </si>
  <si>
    <t>Postupak provodi Poliklinika</t>
  </si>
  <si>
    <t>25-EBV</t>
  </si>
  <si>
    <t>Usluga čišćenja poslovnog prostora</t>
  </si>
  <si>
    <t>90910000-9</t>
  </si>
  <si>
    <t>26-EBV</t>
  </si>
  <si>
    <t>Usluga pranja radne odjeće</t>
  </si>
  <si>
    <t>IV. kvartal</t>
  </si>
  <si>
    <t>27-EBV</t>
  </si>
  <si>
    <t>Premija osiguranja imovine i zaposlenih</t>
  </si>
  <si>
    <t>66512100-3</t>
  </si>
  <si>
    <t>28-EBV</t>
  </si>
  <si>
    <t>Defibrilator (1 kom)</t>
  </si>
  <si>
    <t>33182100-0</t>
  </si>
  <si>
    <t>III. kvartal</t>
  </si>
  <si>
    <t>jednokratno</t>
  </si>
  <si>
    <t>29-EBV</t>
  </si>
  <si>
    <t>Slikovni vaskularni ultrazvuk sa dvije sonde (1 kom)</t>
  </si>
  <si>
    <t>33112000-8</t>
  </si>
  <si>
    <t>II.kvartal</t>
  </si>
  <si>
    <t>30-EBV</t>
  </si>
  <si>
    <t>Slikovni transkranijski dopler ultrazvuk ( 1 kom)</t>
  </si>
  <si>
    <t>31-EBV</t>
  </si>
  <si>
    <t>33100000-1</t>
  </si>
  <si>
    <t>32-EBV</t>
  </si>
  <si>
    <t>Snimači 24-satnog EKG-a (5 kom)</t>
  </si>
  <si>
    <t>33123210-3</t>
  </si>
  <si>
    <t>33-EBV</t>
  </si>
  <si>
    <t>Snimači za mjerenje vrijednosti arterijskog tlaka (5 kom)</t>
  </si>
  <si>
    <t>33120000-7</t>
  </si>
  <si>
    <t>Hematološki 5diff analizator</t>
  </si>
  <si>
    <t>34-EBV</t>
  </si>
  <si>
    <t>38434000-6</t>
  </si>
  <si>
    <t>Postupak provodi
Poliklinika</t>
  </si>
  <si>
    <r>
      <t xml:space="preserve">Na temelju članka 24. Statuta Poliklinike za prevenciju kardiovaskularnih bolesti Zagreb, članka 28. Zakona o javnoj nabavi (NN 120/16) i članka 2. Pravilnika o planu nabave, registru ugovora, prethodnom savjetovanju i analizi tržišta u javnoj nabavi Upravno vijeće Poliklinike usvojilo je na </t>
    </r>
    <r>
      <rPr>
        <sz val="12"/>
        <rFont val="Calibri Light"/>
        <family val="2"/>
      </rPr>
      <t>3.</t>
    </r>
    <r>
      <rPr>
        <sz val="12"/>
        <rFont val="Calibri Light"/>
        <family val="2"/>
        <charset val="238"/>
      </rPr>
      <t xml:space="preserve"> sjednici održanoj </t>
    </r>
    <r>
      <rPr>
        <sz val="12"/>
        <color rgb="FFFF0000"/>
        <rFont val="Calibri Light"/>
        <family val="2"/>
      </rPr>
      <t>20</t>
    </r>
    <r>
      <rPr>
        <sz val="12"/>
        <rFont val="Calibri Light"/>
        <family val="2"/>
      </rPr>
      <t>.12.2</t>
    </r>
    <r>
      <rPr>
        <sz val="12"/>
        <rFont val="Calibri Light"/>
        <family val="2"/>
        <charset val="238"/>
      </rPr>
      <t>021. godine</t>
    </r>
  </si>
  <si>
    <t>Sustav s ručnim rehabilitacijskim biciklom (1 kom)</t>
  </si>
  <si>
    <t xml:space="preserve">
Otvoreni postupak</t>
  </si>
  <si>
    <r>
      <rPr>
        <strike/>
        <sz val="11"/>
        <rFont val="Calibri Light"/>
        <family val="2"/>
        <charset val="238"/>
      </rPr>
      <t xml:space="preserve">
</t>
    </r>
    <r>
      <rPr>
        <sz val="11"/>
        <rFont val="Calibri Light"/>
        <family val="2"/>
        <charset val="238"/>
      </rPr>
      <t>Otvoreni postupak</t>
    </r>
  </si>
  <si>
    <r>
      <t xml:space="preserve">
</t>
    </r>
    <r>
      <rPr>
        <sz val="11"/>
        <rFont val="Calibri Light"/>
        <family val="2"/>
        <charset val="238"/>
      </rPr>
      <t>72200000-7</t>
    </r>
  </si>
  <si>
    <t xml:space="preserve">
I. kvartal</t>
  </si>
  <si>
    <t xml:space="preserve">
Narudžbenica</t>
  </si>
  <si>
    <t>Reagensi za imunokemijski analizator Abbott Architect i1000SR</t>
  </si>
  <si>
    <t>Nadogradnja programskih rješenja</t>
  </si>
  <si>
    <t>10-EBV</t>
  </si>
  <si>
    <t>Stolice uredske</t>
  </si>
  <si>
    <t xml:space="preserve">I. kvartal i IV.kvartal </t>
  </si>
  <si>
    <t>35-EBV</t>
  </si>
  <si>
    <t>Radna stanica za arhiviranje i analizu UZV podataka</t>
  </si>
  <si>
    <t>39112000-0</t>
  </si>
  <si>
    <r>
      <rPr>
        <strike/>
        <sz val="11"/>
        <color rgb="FFFF0000"/>
        <rFont val="Calibri Light"/>
        <family val="2"/>
      </rPr>
      <t>55000</t>
    </r>
    <r>
      <rPr>
        <sz val="11"/>
        <rFont val="Calibri Light"/>
        <family val="2"/>
        <charset val="238"/>
      </rPr>
      <t xml:space="preserve">
48.000</t>
    </r>
  </si>
  <si>
    <r>
      <rPr>
        <strike/>
        <sz val="11"/>
        <color rgb="FFFF0000"/>
        <rFont val="Calibri Light"/>
        <family val="2"/>
      </rPr>
      <t>68750</t>
    </r>
    <r>
      <rPr>
        <sz val="11"/>
        <rFont val="Calibri Light"/>
        <family val="2"/>
      </rPr>
      <t xml:space="preserve">
60.000</t>
    </r>
  </si>
  <si>
    <r>
      <rPr>
        <strike/>
        <sz val="11"/>
        <color rgb="FFFF0000"/>
        <rFont val="Calibri Light"/>
        <family val="2"/>
      </rPr>
      <t>160.000</t>
    </r>
    <r>
      <rPr>
        <sz val="11"/>
        <rFont val="Calibri Light"/>
        <family val="2"/>
        <charset val="238"/>
      </rPr>
      <t xml:space="preserve">
40000</t>
    </r>
  </si>
  <si>
    <r>
      <rPr>
        <strike/>
        <sz val="11"/>
        <color rgb="FFFF0000"/>
        <rFont val="Calibri Light"/>
        <family val="2"/>
      </rPr>
      <t>536.000</t>
    </r>
    <r>
      <rPr>
        <sz val="11"/>
        <rFont val="Calibri Light"/>
        <family val="2"/>
        <charset val="238"/>
      </rPr>
      <t xml:space="preserve">
484.800</t>
    </r>
  </si>
  <si>
    <r>
      <rPr>
        <strike/>
        <sz val="11"/>
        <color rgb="FFFF0000"/>
        <rFont val="Calibri Light"/>
        <family val="2"/>
      </rPr>
      <t>670.000</t>
    </r>
    <r>
      <rPr>
        <sz val="11"/>
        <rFont val="Calibri Light"/>
        <family val="2"/>
        <charset val="238"/>
      </rPr>
      <t xml:space="preserve">
606.000</t>
    </r>
  </si>
  <si>
    <r>
      <rPr>
        <strike/>
        <sz val="11"/>
        <color rgb="FFFF0000"/>
        <rFont val="Calibri Light"/>
        <family val="2"/>
      </rPr>
      <t>128.000</t>
    </r>
    <r>
      <rPr>
        <sz val="11"/>
        <rFont val="Calibri Light"/>
        <family val="2"/>
        <charset val="238"/>
      </rPr>
      <t xml:space="preserve">
32000</t>
    </r>
  </si>
  <si>
    <r>
      <rPr>
        <strike/>
        <sz val="11"/>
        <color rgb="FFFF0000"/>
        <rFont val="Calibri Light"/>
        <family val="2"/>
      </rPr>
      <t>80.000</t>
    </r>
    <r>
      <rPr>
        <sz val="11"/>
        <rFont val="Calibri Light"/>
        <family val="2"/>
        <charset val="238"/>
      </rPr>
      <t xml:space="preserve">
48.000</t>
    </r>
  </si>
  <si>
    <r>
      <rPr>
        <strike/>
        <sz val="11"/>
        <color rgb="FFFF0000"/>
        <rFont val="Calibri Light"/>
        <family val="2"/>
      </rPr>
      <t>100.000</t>
    </r>
    <r>
      <rPr>
        <sz val="11"/>
        <rFont val="Calibri Light"/>
        <family val="2"/>
        <charset val="238"/>
      </rPr>
      <t xml:space="preserve">
60.000</t>
    </r>
  </si>
  <si>
    <r>
      <rPr>
        <strike/>
        <sz val="11"/>
        <color rgb="FFFF0000"/>
        <rFont val="Calibri Light"/>
        <family val="2"/>
      </rPr>
      <t>NE</t>
    </r>
    <r>
      <rPr>
        <sz val="11"/>
        <rFont val="Calibri Light"/>
        <family val="2"/>
        <charset val="238"/>
      </rPr>
      <t xml:space="preserve">
DA</t>
    </r>
  </si>
  <si>
    <r>
      <rPr>
        <strike/>
        <sz val="11"/>
        <color rgb="FFFF0000"/>
        <rFont val="Calibri Light"/>
        <family val="2"/>
      </rPr>
      <t>Narudžbenica</t>
    </r>
    <r>
      <rPr>
        <strike/>
        <sz val="11"/>
        <rFont val="Calibri Light"/>
        <family val="2"/>
      </rPr>
      <t xml:space="preserve">
</t>
    </r>
    <r>
      <rPr>
        <sz val="11"/>
        <rFont val="Calibri Light"/>
        <family val="2"/>
      </rPr>
      <t>Ugovor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</si>
</sst>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2"/>
      <name val="Calibri Light"/>
      <family val="2"/>
      <charset val="238"/>
    </font>
    <font>
      <sz val="12"/>
      <name val="Calibri Light"/>
      <family val="2"/>
      <charset val="238"/>
    </font>
    <font>
      <sz val="12"/>
      <name val="Times New Roman"/>
      <family val="1"/>
    </font>
    <font>
      <b/>
      <sz val="16"/>
      <name val="Calibri Light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</font>
    <font>
      <b/>
      <sz val="8"/>
      <name val="Calibri Light"/>
      <family val="2"/>
      <charset val="238"/>
    </font>
    <font>
      <b/>
      <sz val="8"/>
      <name val="Times New Roman"/>
      <family val="1"/>
      <charset val="238"/>
    </font>
    <font>
      <sz val="11"/>
      <name val="Calibri Light"/>
      <family val="2"/>
      <charset val="238"/>
    </font>
    <font>
      <i/>
      <sz val="12"/>
      <name val="Times New Roman"/>
      <family val="1"/>
    </font>
    <font>
      <strike/>
      <sz val="11"/>
      <name val="Calibri Light"/>
      <family val="2"/>
      <charset val="238"/>
    </font>
    <font>
      <sz val="11"/>
      <name val="Calibri Light"/>
      <family val="2"/>
    </font>
    <font>
      <sz val="12"/>
      <color rgb="FFFF0000"/>
      <name val="Calibri Light"/>
      <family val="2"/>
    </font>
    <font>
      <sz val="12"/>
      <name val="Calibri Light"/>
      <family val="2"/>
    </font>
    <font>
      <sz val="11"/>
      <color rgb="FFFF0000"/>
      <name val="Calibri Light"/>
      <family val="2"/>
      <charset val="238"/>
    </font>
    <font>
      <strike/>
      <sz val="11"/>
      <name val="Calibri Light"/>
      <family val="2"/>
    </font>
    <font>
      <strike/>
      <sz val="11"/>
      <color rgb="FFFF0000"/>
      <name val="Calibri Light"/>
      <family val="2"/>
      <charset val="238"/>
    </font>
    <font>
      <strike/>
      <sz val="11"/>
      <color rgb="FFFF0000"/>
      <name val="Calibri Light"/>
      <family val="2"/>
    </font>
    <font>
      <sz val="11"/>
      <color rgb="FFFF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3" fontId="2" fillId="0" borderId="0" xfId="0" applyNumberFormat="1" applyFont="1"/>
    <xf numFmtId="49" fontId="2" fillId="0" borderId="0" xfId="0" applyNumberFormat="1" applyFont="1"/>
    <xf numFmtId="3" fontId="3" fillId="0" borderId="0" xfId="0" applyNumberFormat="1" applyFon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vertical="center" wrapText="1"/>
    </xf>
    <xf numFmtId="0" fontId="9" fillId="3" borderId="2" xfId="1" applyNumberFormat="1" applyFont="1" applyFill="1" applyBorder="1" applyAlignment="1">
      <alignment horizontal="center" vertical="center"/>
    </xf>
    <xf numFmtId="49" fontId="9" fillId="3" borderId="3" xfId="1" applyNumberFormat="1" applyFont="1" applyFill="1" applyBorder="1" applyAlignment="1">
      <alignment horizontal="left" vertical="center"/>
    </xf>
    <xf numFmtId="3" fontId="9" fillId="3" borderId="4" xfId="1" applyNumberFormat="1" applyFont="1" applyFill="1" applyBorder="1" applyAlignment="1">
      <alignment horizontal="center" vertical="center"/>
    </xf>
    <xf numFmtId="3" fontId="9" fillId="3" borderId="3" xfId="1" applyNumberFormat="1" applyFont="1" applyFill="1" applyBorder="1" applyAlignment="1">
      <alignment horizontal="center" vertical="center"/>
    </xf>
    <xf numFmtId="49" fontId="9" fillId="3" borderId="3" xfId="1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10" fillId="0" borderId="0" xfId="0" applyNumberFormat="1" applyFont="1"/>
    <xf numFmtId="0" fontId="9" fillId="4" borderId="6" xfId="1" applyNumberFormat="1" applyFont="1" applyFill="1" applyBorder="1" applyAlignment="1">
      <alignment horizontal="center" vertical="center"/>
    </xf>
    <xf numFmtId="49" fontId="9" fillId="4" borderId="4" xfId="1" applyNumberFormat="1" applyFont="1" applyFill="1" applyBorder="1" applyAlignment="1">
      <alignment horizontal="left" vertical="center"/>
    </xf>
    <xf numFmtId="3" fontId="9" fillId="4" borderId="4" xfId="1" applyNumberFormat="1" applyFont="1" applyFill="1" applyBorder="1" applyAlignment="1">
      <alignment horizontal="center" vertical="center"/>
    </xf>
    <xf numFmtId="49" fontId="9" fillId="4" borderId="4" xfId="1" applyNumberFormat="1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/>
    </xf>
    <xf numFmtId="49" fontId="9" fillId="3" borderId="4" xfId="1" applyNumberFormat="1" applyFont="1" applyFill="1" applyBorder="1" applyAlignment="1">
      <alignment horizontal="left" vertical="center"/>
    </xf>
    <xf numFmtId="49" fontId="9" fillId="3" borderId="4" xfId="1" applyNumberFormat="1" applyFont="1" applyFill="1" applyBorder="1" applyAlignment="1">
      <alignment horizontal="center" vertical="center"/>
    </xf>
    <xf numFmtId="49" fontId="9" fillId="4" borderId="4" xfId="1" applyNumberFormat="1" applyFont="1" applyFill="1" applyBorder="1" applyAlignment="1">
      <alignment horizontal="center" vertical="center"/>
    </xf>
    <xf numFmtId="3" fontId="9" fillId="4" borderId="4" xfId="1" applyNumberFormat="1" applyFont="1" applyFill="1" applyBorder="1" applyAlignment="1">
      <alignment horizontal="center" vertical="center" wrapText="1"/>
    </xf>
    <xf numFmtId="3" fontId="9" fillId="3" borderId="4" xfId="1" applyNumberFormat="1" applyFont="1" applyFill="1" applyBorder="1" applyAlignment="1">
      <alignment horizontal="center" vertical="center" wrapText="1"/>
    </xf>
    <xf numFmtId="3" fontId="9" fillId="3" borderId="5" xfId="1" applyNumberFormat="1" applyFont="1" applyFill="1" applyBorder="1" applyAlignment="1">
      <alignment horizontal="center" vertical="center" wrapText="1"/>
    </xf>
    <xf numFmtId="49" fontId="9" fillId="3" borderId="4" xfId="1" applyNumberFormat="1" applyFont="1" applyFill="1" applyBorder="1" applyAlignment="1">
      <alignment horizontal="left" vertical="center" wrapText="1"/>
    </xf>
    <xf numFmtId="49" fontId="9" fillId="3" borderId="4" xfId="1" applyNumberFormat="1" applyFont="1" applyFill="1" applyBorder="1" applyAlignment="1">
      <alignment horizontal="center" vertical="center" wrapText="1"/>
    </xf>
    <xf numFmtId="49" fontId="9" fillId="4" borderId="4" xfId="1" applyNumberFormat="1" applyFont="1" applyFill="1" applyBorder="1" applyAlignment="1">
      <alignment horizontal="left" vertical="center" wrapText="1"/>
    </xf>
    <xf numFmtId="0" fontId="3" fillId="0" borderId="0" xfId="0" applyNumberFormat="1" applyFont="1"/>
    <xf numFmtId="49" fontId="11" fillId="3" borderId="4" xfId="1" applyNumberFormat="1" applyFont="1" applyFill="1" applyBorder="1" applyAlignment="1">
      <alignment horizontal="left" vertical="center" wrapText="1"/>
    </xf>
    <xf numFmtId="0" fontId="14" fillId="0" borderId="0" xfId="0" applyNumberFormat="1" applyFont="1"/>
    <xf numFmtId="3" fontId="14" fillId="0" borderId="0" xfId="0" applyNumberFormat="1" applyFont="1" applyAlignment="1">
      <alignment horizontal="center"/>
    </xf>
    <xf numFmtId="3" fontId="14" fillId="0" borderId="0" xfId="0" applyNumberFormat="1" applyFont="1"/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3" fontId="12" fillId="4" borderId="4" xfId="1" applyNumberFormat="1" applyFont="1" applyFill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left" vertical="center"/>
    </xf>
    <xf numFmtId="3" fontId="12" fillId="4" borderId="4" xfId="1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center" vertical="center"/>
    </xf>
    <xf numFmtId="49" fontId="15" fillId="3" borderId="4" xfId="1" applyNumberFormat="1" applyFont="1" applyFill="1" applyBorder="1" applyAlignment="1">
      <alignment horizontal="left" vertical="center"/>
    </xf>
    <xf numFmtId="49" fontId="15" fillId="3" borderId="4" xfId="1" applyNumberFormat="1" applyFont="1" applyFill="1" applyBorder="1" applyAlignment="1">
      <alignment horizontal="left" vertical="center" wrapText="1"/>
    </xf>
    <xf numFmtId="0" fontId="2" fillId="4" borderId="4" xfId="0" applyNumberFormat="1" applyFont="1" applyFill="1" applyBorder="1" applyAlignment="1">
      <alignment vertical="center"/>
    </xf>
    <xf numFmtId="3" fontId="16" fillId="3" borderId="4" xfId="1" applyNumberFormat="1" applyFont="1" applyFill="1" applyBorder="1" applyAlignment="1">
      <alignment horizontal="center" vertical="center" wrapText="1"/>
    </xf>
    <xf numFmtId="3" fontId="16" fillId="4" borderId="4" xfId="1" applyNumberFormat="1" applyFont="1" applyFill="1" applyBorder="1" applyAlignment="1">
      <alignment horizontal="center" vertical="center" wrapText="1"/>
    </xf>
    <xf numFmtId="3" fontId="15" fillId="3" borderId="4" xfId="1" applyNumberFormat="1" applyFont="1" applyFill="1" applyBorder="1" applyAlignment="1">
      <alignment horizontal="center" vertical="center"/>
    </xf>
    <xf numFmtId="3" fontId="15" fillId="3" borderId="4" xfId="1" applyNumberFormat="1" applyFont="1" applyFill="1" applyBorder="1" applyAlignment="1">
      <alignment horizontal="center" vertical="center" wrapText="1"/>
    </xf>
    <xf numFmtId="49" fontId="15" fillId="3" borderId="4" xfId="1" applyNumberFormat="1" applyFont="1" applyFill="1" applyBorder="1" applyAlignment="1">
      <alignment horizontal="center" vertical="center"/>
    </xf>
    <xf numFmtId="3" fontId="15" fillId="3" borderId="5" xfId="1" applyNumberFormat="1" applyFont="1" applyFill="1" applyBorder="1" applyAlignment="1">
      <alignment horizontal="center" vertical="center" wrapText="1"/>
    </xf>
    <xf numFmtId="0" fontId="17" fillId="3" borderId="6" xfId="1" applyNumberFormat="1" applyFont="1" applyFill="1" applyBorder="1" applyAlignment="1">
      <alignment horizontal="center" vertical="center"/>
    </xf>
    <xf numFmtId="49" fontId="17" fillId="3" borderId="4" xfId="1" applyNumberFormat="1" applyFont="1" applyFill="1" applyBorder="1" applyAlignment="1">
      <alignment horizontal="left" vertical="center" wrapText="1"/>
    </xf>
    <xf numFmtId="3" fontId="17" fillId="3" borderId="4" xfId="1" applyNumberFormat="1" applyFont="1" applyFill="1" applyBorder="1" applyAlignment="1">
      <alignment horizontal="center" vertical="center"/>
    </xf>
    <xf numFmtId="3" fontId="17" fillId="3" borderId="4" xfId="1" applyNumberFormat="1" applyFont="1" applyFill="1" applyBorder="1" applyAlignment="1">
      <alignment horizontal="center" vertical="center" wrapText="1"/>
    </xf>
    <xf numFmtId="49" fontId="17" fillId="3" borderId="4" xfId="1" applyNumberFormat="1" applyFont="1" applyFill="1" applyBorder="1" applyAlignment="1">
      <alignment horizontal="center" vertical="center" wrapText="1"/>
    </xf>
    <xf numFmtId="3" fontId="17" fillId="3" borderId="5" xfId="0" applyNumberFormat="1" applyFont="1" applyFill="1" applyBorder="1" applyAlignment="1">
      <alignment horizontal="center" vertical="center" wrapText="1"/>
    </xf>
    <xf numFmtId="3" fontId="12" fillId="3" borderId="4" xfId="1" applyNumberFormat="1" applyFont="1" applyFill="1" applyBorder="1" applyAlignment="1">
      <alignment horizontal="center" vertical="center" wrapText="1"/>
    </xf>
    <xf numFmtId="0" fontId="17" fillId="4" borderId="6" xfId="1" applyNumberFormat="1" applyFont="1" applyFill="1" applyBorder="1" applyAlignment="1">
      <alignment horizontal="center" vertical="center"/>
    </xf>
    <xf numFmtId="49" fontId="17" fillId="4" borderId="4" xfId="1" applyNumberFormat="1" applyFont="1" applyFill="1" applyBorder="1" applyAlignment="1">
      <alignment horizontal="left" vertical="center"/>
    </xf>
    <xf numFmtId="3" fontId="17" fillId="4" borderId="4" xfId="1" applyNumberFormat="1" applyFont="1" applyFill="1" applyBorder="1" applyAlignment="1">
      <alignment horizontal="center" vertical="center"/>
    </xf>
    <xf numFmtId="49" fontId="17" fillId="4" borderId="4" xfId="1" applyNumberFormat="1" applyFont="1" applyFill="1" applyBorder="1" applyAlignment="1">
      <alignment horizontal="center" vertical="center" wrapText="1"/>
    </xf>
    <xf numFmtId="3" fontId="17" fillId="4" borderId="5" xfId="0" applyNumberFormat="1" applyFont="1" applyFill="1" applyBorder="1" applyAlignment="1">
      <alignment horizontal="center" vertical="center" wrapText="1"/>
    </xf>
    <xf numFmtId="3" fontId="14" fillId="4" borderId="6" xfId="0" applyNumberFormat="1" applyFont="1" applyFill="1" applyBorder="1" applyAlignment="1">
      <alignment horizontal="center" vertical="center"/>
    </xf>
    <xf numFmtId="3" fontId="14" fillId="4" borderId="5" xfId="0" applyNumberFormat="1" applyFont="1" applyFill="1" applyBorder="1" applyAlignment="1">
      <alignment horizontal="center" vertical="center" wrapText="1"/>
    </xf>
    <xf numFmtId="3" fontId="19" fillId="3" borderId="9" xfId="1" applyNumberFormat="1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3" fontId="12" fillId="3" borderId="7" xfId="1" applyNumberFormat="1" applyFont="1" applyFill="1" applyBorder="1" applyAlignment="1">
      <alignment horizontal="center" vertical="center" wrapText="1"/>
    </xf>
    <xf numFmtId="3" fontId="9" fillId="3" borderId="3" xfId="1" applyNumberFormat="1" applyFont="1" applyFill="1" applyBorder="1" applyAlignment="1">
      <alignment horizontal="center" vertical="center"/>
    </xf>
    <xf numFmtId="3" fontId="9" fillId="3" borderId="7" xfId="1" applyNumberFormat="1" applyFont="1" applyFill="1" applyBorder="1" applyAlignment="1">
      <alignment horizontal="center" vertical="center" wrapText="1"/>
    </xf>
    <xf numFmtId="3" fontId="9" fillId="3" borderId="3" xfId="1" applyNumberFormat="1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left" vertical="center"/>
    </xf>
  </cellXfs>
  <cellStyles count="2">
    <cellStyle name="Normal" xfId="0" builtinId="0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Normal="100" workbookViewId="0">
      <selection activeCell="E36" sqref="E36"/>
    </sheetView>
  </sheetViews>
  <sheetFormatPr defaultColWidth="9.109375" defaultRowHeight="15.6" x14ac:dyDescent="0.3"/>
  <cols>
    <col min="1" max="1" width="13.6640625" style="3" customWidth="1"/>
    <col min="2" max="2" width="90.33203125" style="41" bestFit="1" customWidth="1"/>
    <col min="3" max="3" width="17.44140625" style="41" customWidth="1"/>
    <col min="4" max="4" width="14.33203125" style="7" customWidth="1"/>
    <col min="5" max="5" width="19" style="7" bestFit="1" customWidth="1"/>
    <col min="6" max="6" width="24.33203125" style="3" customWidth="1"/>
    <col min="7" max="7" width="15.88671875" style="3" customWidth="1"/>
    <col min="8" max="8" width="17.33203125" style="3" customWidth="1"/>
    <col min="9" max="9" width="18.5546875" style="8" bestFit="1" customWidth="1"/>
    <col min="10" max="10" width="16.33203125" style="3" customWidth="1"/>
    <col min="11" max="11" width="42.109375" style="3" customWidth="1"/>
    <col min="12" max="16384" width="9.109375" style="3"/>
  </cols>
  <sheetData>
    <row r="1" spans="1:11" ht="34.5" customHeight="1" x14ac:dyDescent="0.3">
      <c r="A1" s="81" t="s">
        <v>0</v>
      </c>
      <c r="B1" s="82"/>
      <c r="C1" s="82"/>
      <c r="D1" s="82"/>
      <c r="E1" s="82"/>
      <c r="F1" s="1"/>
      <c r="G1" s="1"/>
      <c r="H1" s="1"/>
      <c r="I1" s="2"/>
      <c r="J1" s="1"/>
      <c r="K1" s="1"/>
    </row>
    <row r="2" spans="1:11" ht="39.75" customHeight="1" x14ac:dyDescent="0.3">
      <c r="A2" s="83" t="s">
        <v>105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39" customHeight="1" x14ac:dyDescent="0.3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5.2" customHeight="1" x14ac:dyDescent="0.3">
      <c r="B4" s="4"/>
      <c r="C4" s="5"/>
      <c r="D4" s="6"/>
    </row>
    <row r="5" spans="1:11" s="13" customFormat="1" ht="93.6" x14ac:dyDescent="0.25">
      <c r="A5" s="9" t="s">
        <v>2</v>
      </c>
      <c r="B5" s="10" t="s">
        <v>3</v>
      </c>
      <c r="C5" s="9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2" t="s">
        <v>10</v>
      </c>
      <c r="J5" s="11" t="s">
        <v>11</v>
      </c>
      <c r="K5" s="11" t="s">
        <v>12</v>
      </c>
    </row>
    <row r="6" spans="1:11" s="18" customFormat="1" ht="11.25" customHeight="1" x14ac:dyDescent="0.25">
      <c r="A6" s="14">
        <v>1</v>
      </c>
      <c r="B6" s="15">
        <v>2</v>
      </c>
      <c r="C6" s="14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7" t="s">
        <v>13</v>
      </c>
      <c r="J6" s="16">
        <v>10</v>
      </c>
      <c r="K6" s="16">
        <v>11</v>
      </c>
    </row>
    <row r="7" spans="1:11" s="25" customFormat="1" ht="28.8" x14ac:dyDescent="0.3">
      <c r="A7" s="19" t="s">
        <v>14</v>
      </c>
      <c r="B7" s="20" t="s">
        <v>15</v>
      </c>
      <c r="C7" s="20" t="s">
        <v>16</v>
      </c>
      <c r="D7" s="21">
        <f>SUM(E7*0.8)</f>
        <v>105000</v>
      </c>
      <c r="E7" s="22">
        <v>131250</v>
      </c>
      <c r="F7" s="22" t="s">
        <v>17</v>
      </c>
      <c r="G7" s="22" t="s">
        <v>18</v>
      </c>
      <c r="H7" s="22" t="s">
        <v>19</v>
      </c>
      <c r="I7" s="23" t="s">
        <v>20</v>
      </c>
      <c r="J7" s="22" t="s">
        <v>21</v>
      </c>
      <c r="K7" s="24" t="s">
        <v>22</v>
      </c>
    </row>
    <row r="8" spans="1:11" s="25" customFormat="1" ht="28.8" x14ac:dyDescent="0.3">
      <c r="A8" s="26" t="s">
        <v>23</v>
      </c>
      <c r="B8" s="27" t="s">
        <v>24</v>
      </c>
      <c r="C8" s="27" t="s">
        <v>25</v>
      </c>
      <c r="D8" s="28">
        <f>SUM(E8*0.8)</f>
        <v>60000</v>
      </c>
      <c r="E8" s="48">
        <v>75000</v>
      </c>
      <c r="F8" s="28" t="s">
        <v>17</v>
      </c>
      <c r="G8" s="28" t="s">
        <v>18</v>
      </c>
      <c r="H8" s="28" t="s">
        <v>19</v>
      </c>
      <c r="I8" s="29" t="s">
        <v>20</v>
      </c>
      <c r="J8" s="28" t="s">
        <v>21</v>
      </c>
      <c r="K8" s="30" t="s">
        <v>22</v>
      </c>
    </row>
    <row r="9" spans="1:11" ht="28.8" x14ac:dyDescent="0.3">
      <c r="A9" s="31" t="s">
        <v>26</v>
      </c>
      <c r="B9" s="32" t="s">
        <v>27</v>
      </c>
      <c r="C9" s="32" t="s">
        <v>28</v>
      </c>
      <c r="D9" s="21">
        <f t="shared" ref="D9:D37" si="0">SUM(E9*0.8)</f>
        <v>80000</v>
      </c>
      <c r="E9" s="21">
        <v>100000</v>
      </c>
      <c r="F9" s="21" t="s">
        <v>17</v>
      </c>
      <c r="G9" s="21" t="s">
        <v>18</v>
      </c>
      <c r="H9" s="21" t="s">
        <v>19</v>
      </c>
      <c r="I9" s="33" t="s">
        <v>29</v>
      </c>
      <c r="J9" s="21" t="s">
        <v>21</v>
      </c>
      <c r="K9" s="24" t="s">
        <v>22</v>
      </c>
    </row>
    <row r="10" spans="1:11" s="25" customFormat="1" ht="28.8" x14ac:dyDescent="0.3">
      <c r="A10" s="26" t="s">
        <v>30</v>
      </c>
      <c r="B10" s="27" t="s">
        <v>31</v>
      </c>
      <c r="C10" s="27" t="s">
        <v>32</v>
      </c>
      <c r="D10" s="28">
        <f t="shared" si="0"/>
        <v>92000</v>
      </c>
      <c r="E10" s="28">
        <v>115000</v>
      </c>
      <c r="F10" s="28" t="s">
        <v>17</v>
      </c>
      <c r="G10" s="28" t="s">
        <v>18</v>
      </c>
      <c r="H10" s="28" t="s">
        <v>19</v>
      </c>
      <c r="I10" s="34" t="s">
        <v>29</v>
      </c>
      <c r="J10" s="28" t="s">
        <v>21</v>
      </c>
      <c r="K10" s="30" t="s">
        <v>22</v>
      </c>
    </row>
    <row r="11" spans="1:11" s="25" customFormat="1" ht="28.8" x14ac:dyDescent="0.3">
      <c r="A11" s="31" t="s">
        <v>33</v>
      </c>
      <c r="B11" s="32" t="s">
        <v>34</v>
      </c>
      <c r="C11" s="32" t="s">
        <v>35</v>
      </c>
      <c r="D11" s="21">
        <f t="shared" si="0"/>
        <v>45500</v>
      </c>
      <c r="E11" s="21">
        <v>56875</v>
      </c>
      <c r="F11" s="21" t="s">
        <v>17</v>
      </c>
      <c r="G11" s="21" t="s">
        <v>18</v>
      </c>
      <c r="H11" s="21" t="s">
        <v>19</v>
      </c>
      <c r="I11" s="23" t="s">
        <v>20</v>
      </c>
      <c r="J11" s="21" t="s">
        <v>21</v>
      </c>
      <c r="K11" s="24" t="s">
        <v>22</v>
      </c>
    </row>
    <row r="12" spans="1:11" s="25" customFormat="1" ht="28.8" x14ac:dyDescent="0.3">
      <c r="A12" s="69" t="s">
        <v>36</v>
      </c>
      <c r="B12" s="70" t="s">
        <v>37</v>
      </c>
      <c r="C12" s="70" t="s">
        <v>38</v>
      </c>
      <c r="D12" s="71">
        <f t="shared" si="0"/>
        <v>27500</v>
      </c>
      <c r="E12" s="71">
        <v>34375</v>
      </c>
      <c r="F12" s="71" t="s">
        <v>17</v>
      </c>
      <c r="G12" s="71" t="s">
        <v>18</v>
      </c>
      <c r="H12" s="71" t="s">
        <v>19</v>
      </c>
      <c r="I12" s="72" t="s">
        <v>20</v>
      </c>
      <c r="J12" s="71" t="s">
        <v>21</v>
      </c>
      <c r="K12" s="73" t="s">
        <v>22</v>
      </c>
    </row>
    <row r="13" spans="1:11" s="25" customFormat="1" ht="28.8" x14ac:dyDescent="0.3">
      <c r="A13" s="31" t="s">
        <v>39</v>
      </c>
      <c r="B13" s="32" t="s">
        <v>40</v>
      </c>
      <c r="C13" s="32" t="s">
        <v>38</v>
      </c>
      <c r="D13" s="21">
        <f t="shared" si="0"/>
        <v>79500</v>
      </c>
      <c r="E13" s="21">
        <v>99375</v>
      </c>
      <c r="F13" s="21" t="s">
        <v>17</v>
      </c>
      <c r="G13" s="21" t="s">
        <v>18</v>
      </c>
      <c r="H13" s="21" t="s">
        <v>19</v>
      </c>
      <c r="I13" s="23" t="s">
        <v>20</v>
      </c>
      <c r="J13" s="21" t="s">
        <v>21</v>
      </c>
      <c r="K13" s="24" t="s">
        <v>22</v>
      </c>
    </row>
    <row r="14" spans="1:11" s="25" customFormat="1" x14ac:dyDescent="0.3">
      <c r="A14" s="31" t="s">
        <v>41</v>
      </c>
      <c r="B14" s="32" t="s">
        <v>42</v>
      </c>
      <c r="C14" s="32" t="s">
        <v>43</v>
      </c>
      <c r="D14" s="21">
        <f t="shared" si="0"/>
        <v>160000</v>
      </c>
      <c r="E14" s="21">
        <v>200000</v>
      </c>
      <c r="F14" s="36" t="s">
        <v>44</v>
      </c>
      <c r="G14" s="36" t="s">
        <v>18</v>
      </c>
      <c r="H14" s="21" t="s">
        <v>19</v>
      </c>
      <c r="I14" s="33" t="s">
        <v>29</v>
      </c>
      <c r="J14" s="36" t="s">
        <v>21</v>
      </c>
      <c r="K14" s="37" t="s">
        <v>45</v>
      </c>
    </row>
    <row r="15" spans="1:11" s="25" customFormat="1" ht="28.8" x14ac:dyDescent="0.3">
      <c r="A15" s="31" t="s">
        <v>114</v>
      </c>
      <c r="B15" s="53" t="s">
        <v>115</v>
      </c>
      <c r="C15" s="53" t="s">
        <v>119</v>
      </c>
      <c r="D15" s="58">
        <v>24000</v>
      </c>
      <c r="E15" s="58">
        <v>30000</v>
      </c>
      <c r="F15" s="59" t="s">
        <v>17</v>
      </c>
      <c r="G15" s="59" t="s">
        <v>18</v>
      </c>
      <c r="H15" s="58" t="s">
        <v>60</v>
      </c>
      <c r="I15" s="60" t="s">
        <v>116</v>
      </c>
      <c r="J15" s="59" t="s">
        <v>86</v>
      </c>
      <c r="K15" s="61" t="s">
        <v>104</v>
      </c>
    </row>
    <row r="16" spans="1:11" ht="28.8" x14ac:dyDescent="0.3">
      <c r="A16" s="26" t="s">
        <v>46</v>
      </c>
      <c r="B16" s="27" t="s">
        <v>47</v>
      </c>
      <c r="C16" s="27" t="s">
        <v>35</v>
      </c>
      <c r="D16" s="28">
        <f t="shared" si="0"/>
        <v>30200</v>
      </c>
      <c r="E16" s="28">
        <v>37750</v>
      </c>
      <c r="F16" s="28" t="s">
        <v>17</v>
      </c>
      <c r="G16" s="28" t="s">
        <v>18</v>
      </c>
      <c r="H16" s="28" t="s">
        <v>19</v>
      </c>
      <c r="I16" s="34" t="s">
        <v>20</v>
      </c>
      <c r="J16" s="28" t="s">
        <v>21</v>
      </c>
      <c r="K16" s="30" t="s">
        <v>22</v>
      </c>
    </row>
    <row r="17" spans="1:11" ht="28.8" x14ac:dyDescent="0.3">
      <c r="A17" s="62" t="s">
        <v>48</v>
      </c>
      <c r="B17" s="63" t="s">
        <v>49</v>
      </c>
      <c r="C17" s="63" t="s">
        <v>38</v>
      </c>
      <c r="D17" s="64">
        <f t="shared" si="0"/>
        <v>24000</v>
      </c>
      <c r="E17" s="65">
        <v>30000</v>
      </c>
      <c r="F17" s="64" t="s">
        <v>17</v>
      </c>
      <c r="G17" s="65" t="s">
        <v>18</v>
      </c>
      <c r="H17" s="65" t="s">
        <v>19</v>
      </c>
      <c r="I17" s="66" t="s">
        <v>20</v>
      </c>
      <c r="J17" s="65" t="s">
        <v>21</v>
      </c>
      <c r="K17" s="67" t="s">
        <v>22</v>
      </c>
    </row>
    <row r="18" spans="1:11" s="25" customFormat="1" ht="28.8" x14ac:dyDescent="0.3">
      <c r="A18" s="26" t="s">
        <v>50</v>
      </c>
      <c r="B18" s="40" t="s">
        <v>51</v>
      </c>
      <c r="C18" s="40" t="s">
        <v>52</v>
      </c>
      <c r="D18" s="28">
        <f t="shared" si="0"/>
        <v>192000</v>
      </c>
      <c r="E18" s="28">
        <v>240000</v>
      </c>
      <c r="F18" s="28" t="s">
        <v>17</v>
      </c>
      <c r="G18" s="28" t="s">
        <v>18</v>
      </c>
      <c r="H18" s="28" t="s">
        <v>19</v>
      </c>
      <c r="I18" s="34" t="s">
        <v>29</v>
      </c>
      <c r="J18" s="28" t="s">
        <v>21</v>
      </c>
      <c r="K18" s="30" t="s">
        <v>22</v>
      </c>
    </row>
    <row r="19" spans="1:11" s="25" customFormat="1" ht="27.75" customHeight="1" x14ac:dyDescent="0.3">
      <c r="A19" s="31" t="s">
        <v>53</v>
      </c>
      <c r="B19" s="38" t="s">
        <v>54</v>
      </c>
      <c r="C19" s="38" t="s">
        <v>55</v>
      </c>
      <c r="D19" s="21">
        <f t="shared" si="0"/>
        <v>156600</v>
      </c>
      <c r="E19" s="21">
        <v>195750</v>
      </c>
      <c r="F19" s="21" t="s">
        <v>17</v>
      </c>
      <c r="G19" s="21" t="s">
        <v>18</v>
      </c>
      <c r="H19" s="21" t="s">
        <v>19</v>
      </c>
      <c r="I19" s="33" t="s">
        <v>29</v>
      </c>
      <c r="J19" s="21" t="s">
        <v>21</v>
      </c>
      <c r="K19" s="24" t="s">
        <v>22</v>
      </c>
    </row>
    <row r="20" spans="1:11" s="25" customFormat="1" ht="28.8" x14ac:dyDescent="0.3">
      <c r="A20" s="26" t="s">
        <v>56</v>
      </c>
      <c r="B20" s="40" t="s">
        <v>57</v>
      </c>
      <c r="C20" s="40" t="s">
        <v>55</v>
      </c>
      <c r="D20" s="48" t="s">
        <v>120</v>
      </c>
      <c r="E20" s="48" t="s">
        <v>121</v>
      </c>
      <c r="F20" s="28" t="s">
        <v>17</v>
      </c>
      <c r="G20" s="28" t="s">
        <v>18</v>
      </c>
      <c r="H20" s="28" t="s">
        <v>19</v>
      </c>
      <c r="I20" s="34" t="s">
        <v>29</v>
      </c>
      <c r="J20" s="28" t="s">
        <v>21</v>
      </c>
      <c r="K20" s="30" t="s">
        <v>22</v>
      </c>
    </row>
    <row r="21" spans="1:11" s="25" customFormat="1" ht="27.75" customHeight="1" x14ac:dyDescent="0.3">
      <c r="A21" s="31" t="s">
        <v>58</v>
      </c>
      <c r="B21" s="38" t="s">
        <v>113</v>
      </c>
      <c r="C21" s="42" t="s">
        <v>109</v>
      </c>
      <c r="D21" s="68" t="s">
        <v>125</v>
      </c>
      <c r="E21" s="68" t="s">
        <v>122</v>
      </c>
      <c r="F21" s="21" t="s">
        <v>17</v>
      </c>
      <c r="G21" s="21" t="s">
        <v>18</v>
      </c>
      <c r="H21" s="36" t="s">
        <v>111</v>
      </c>
      <c r="I21" s="33" t="s">
        <v>20</v>
      </c>
      <c r="J21" s="21" t="s">
        <v>21</v>
      </c>
      <c r="K21" s="24" t="s">
        <v>22</v>
      </c>
    </row>
    <row r="22" spans="1:11" s="25" customFormat="1" ht="28.8" x14ac:dyDescent="0.3">
      <c r="A22" s="26" t="s">
        <v>59</v>
      </c>
      <c r="B22" s="40" t="s">
        <v>112</v>
      </c>
      <c r="C22" s="40" t="s">
        <v>38</v>
      </c>
      <c r="D22" s="48" t="s">
        <v>123</v>
      </c>
      <c r="E22" s="48" t="s">
        <v>124</v>
      </c>
      <c r="F22" s="35" t="s">
        <v>107</v>
      </c>
      <c r="G22" s="28" t="s">
        <v>18</v>
      </c>
      <c r="H22" s="28" t="s">
        <v>19</v>
      </c>
      <c r="I22" s="29" t="s">
        <v>110</v>
      </c>
      <c r="J22" s="28" t="s">
        <v>21</v>
      </c>
      <c r="K22" s="30" t="s">
        <v>22</v>
      </c>
    </row>
    <row r="23" spans="1:11" s="25" customFormat="1" x14ac:dyDescent="0.3">
      <c r="A23" s="31"/>
      <c r="B23" s="54"/>
      <c r="C23" s="38"/>
      <c r="D23" s="21"/>
      <c r="E23" s="36"/>
      <c r="F23" s="36"/>
      <c r="G23" s="21"/>
      <c r="H23" s="21"/>
      <c r="I23" s="39"/>
      <c r="J23" s="21"/>
      <c r="K23" s="24"/>
    </row>
    <row r="24" spans="1:11" s="25" customFormat="1" ht="28.8" x14ac:dyDescent="0.3">
      <c r="A24" s="26" t="s">
        <v>61</v>
      </c>
      <c r="B24" s="40" t="s">
        <v>62</v>
      </c>
      <c r="C24" s="40" t="s">
        <v>63</v>
      </c>
      <c r="D24" s="28">
        <f t="shared" si="0"/>
        <v>47200</v>
      </c>
      <c r="E24" s="28">
        <v>59000</v>
      </c>
      <c r="F24" s="28" t="s">
        <v>17</v>
      </c>
      <c r="G24" s="28" t="s">
        <v>18</v>
      </c>
      <c r="H24" s="28" t="s">
        <v>60</v>
      </c>
      <c r="I24" s="34" t="s">
        <v>20</v>
      </c>
      <c r="J24" s="28"/>
      <c r="K24" s="30" t="s">
        <v>22</v>
      </c>
    </row>
    <row r="25" spans="1:11" s="25" customFormat="1" ht="27.75" customHeight="1" x14ac:dyDescent="0.3">
      <c r="A25" s="31" t="s">
        <v>64</v>
      </c>
      <c r="B25" s="38" t="s">
        <v>65</v>
      </c>
      <c r="C25" s="38" t="s">
        <v>66</v>
      </c>
      <c r="D25" s="68" t="s">
        <v>126</v>
      </c>
      <c r="E25" s="68" t="s">
        <v>127</v>
      </c>
      <c r="F25" s="21" t="s">
        <v>17</v>
      </c>
      <c r="G25" s="21" t="s">
        <v>18</v>
      </c>
      <c r="H25" s="21" t="s">
        <v>60</v>
      </c>
      <c r="I25" s="33" t="s">
        <v>67</v>
      </c>
      <c r="J25" s="21" t="s">
        <v>21</v>
      </c>
      <c r="K25" s="24" t="s">
        <v>68</v>
      </c>
    </row>
    <row r="26" spans="1:11" s="25" customFormat="1" x14ac:dyDescent="0.3">
      <c r="A26" s="26" t="s">
        <v>69</v>
      </c>
      <c r="B26" s="40" t="s">
        <v>70</v>
      </c>
      <c r="C26" s="40" t="s">
        <v>71</v>
      </c>
      <c r="D26" s="28">
        <f t="shared" si="0"/>
        <v>40000</v>
      </c>
      <c r="E26" s="28">
        <v>50000</v>
      </c>
      <c r="F26" s="28" t="s">
        <v>17</v>
      </c>
      <c r="G26" s="28" t="s">
        <v>18</v>
      </c>
      <c r="H26" s="28" t="s">
        <v>19</v>
      </c>
      <c r="I26" s="34" t="s">
        <v>29</v>
      </c>
      <c r="J26" s="28" t="s">
        <v>21</v>
      </c>
      <c r="K26" s="30" t="s">
        <v>72</v>
      </c>
    </row>
    <row r="27" spans="1:11" s="25" customFormat="1" ht="27.75" customHeight="1" x14ac:dyDescent="0.3">
      <c r="A27" s="31" t="s">
        <v>73</v>
      </c>
      <c r="B27" s="38" t="s">
        <v>74</v>
      </c>
      <c r="C27" s="38" t="s">
        <v>75</v>
      </c>
      <c r="D27" s="21">
        <f>SUM(E27*0.8)</f>
        <v>140000</v>
      </c>
      <c r="E27" s="36">
        <v>175000</v>
      </c>
      <c r="F27" s="21" t="s">
        <v>17</v>
      </c>
      <c r="G27" s="21" t="s">
        <v>18</v>
      </c>
      <c r="H27" s="21" t="s">
        <v>19</v>
      </c>
      <c r="I27" s="33" t="s">
        <v>29</v>
      </c>
      <c r="J27" s="21" t="s">
        <v>21</v>
      </c>
      <c r="K27" s="24" t="s">
        <v>22</v>
      </c>
    </row>
    <row r="28" spans="1:11" s="25" customFormat="1" ht="28.8" x14ac:dyDescent="0.3">
      <c r="A28" s="26" t="s">
        <v>76</v>
      </c>
      <c r="B28" s="40" t="s">
        <v>77</v>
      </c>
      <c r="C28" s="40" t="s">
        <v>75</v>
      </c>
      <c r="D28" s="28">
        <f t="shared" si="0"/>
        <v>32000</v>
      </c>
      <c r="E28" s="28">
        <v>40000</v>
      </c>
      <c r="F28" s="28" t="s">
        <v>17</v>
      </c>
      <c r="G28" s="28" t="s">
        <v>18</v>
      </c>
      <c r="H28" s="28" t="s">
        <v>19</v>
      </c>
      <c r="I28" s="34" t="s">
        <v>78</v>
      </c>
      <c r="J28" s="28" t="s">
        <v>21</v>
      </c>
      <c r="K28" s="30" t="s">
        <v>22</v>
      </c>
    </row>
    <row r="29" spans="1:11" s="25" customFormat="1" ht="27.75" customHeight="1" x14ac:dyDescent="0.3">
      <c r="A29" s="31" t="s">
        <v>79</v>
      </c>
      <c r="B29" s="38" t="s">
        <v>80</v>
      </c>
      <c r="C29" s="38" t="s">
        <v>81</v>
      </c>
      <c r="D29" s="21">
        <f t="shared" si="0"/>
        <v>64000</v>
      </c>
      <c r="E29" s="21">
        <v>80000</v>
      </c>
      <c r="F29" s="21" t="s">
        <v>17</v>
      </c>
      <c r="G29" s="21" t="s">
        <v>18</v>
      </c>
      <c r="H29" s="21" t="s">
        <v>19</v>
      </c>
      <c r="I29" s="33" t="s">
        <v>29</v>
      </c>
      <c r="J29" s="21" t="s">
        <v>21</v>
      </c>
      <c r="K29" s="24" t="s">
        <v>22</v>
      </c>
    </row>
    <row r="30" spans="1:11" s="25" customFormat="1" ht="28.8" x14ac:dyDescent="0.3">
      <c r="A30" s="26" t="s">
        <v>82</v>
      </c>
      <c r="B30" s="40" t="s">
        <v>83</v>
      </c>
      <c r="C30" s="40" t="s">
        <v>84</v>
      </c>
      <c r="D30" s="28">
        <f t="shared" si="0"/>
        <v>48000</v>
      </c>
      <c r="E30" s="28">
        <v>60000</v>
      </c>
      <c r="F30" s="28" t="s">
        <v>17</v>
      </c>
      <c r="G30" s="28" t="s">
        <v>18</v>
      </c>
      <c r="H30" s="28" t="s">
        <v>60</v>
      </c>
      <c r="I30" s="34" t="s">
        <v>85</v>
      </c>
      <c r="J30" s="28" t="s">
        <v>86</v>
      </c>
      <c r="K30" s="30" t="s">
        <v>22</v>
      </c>
    </row>
    <row r="31" spans="1:11" s="25" customFormat="1" ht="28.8" x14ac:dyDescent="0.3">
      <c r="A31" s="31" t="s">
        <v>87</v>
      </c>
      <c r="B31" s="38" t="s">
        <v>88</v>
      </c>
      <c r="C31" s="38" t="s">
        <v>89</v>
      </c>
      <c r="D31" s="21">
        <f t="shared" si="0"/>
        <v>320000</v>
      </c>
      <c r="E31" s="21">
        <v>400000</v>
      </c>
      <c r="F31" s="87" t="s">
        <v>108</v>
      </c>
      <c r="G31" s="85" t="s">
        <v>128</v>
      </c>
      <c r="H31" s="56" t="s">
        <v>129</v>
      </c>
      <c r="I31" s="33" t="s">
        <v>90</v>
      </c>
      <c r="J31" s="21" t="s">
        <v>86</v>
      </c>
      <c r="K31" s="24" t="s">
        <v>22</v>
      </c>
    </row>
    <row r="32" spans="1:11" s="25" customFormat="1" ht="27.75" customHeight="1" x14ac:dyDescent="0.3">
      <c r="A32" s="26" t="s">
        <v>91</v>
      </c>
      <c r="B32" s="40" t="s">
        <v>92</v>
      </c>
      <c r="C32" s="40" t="s">
        <v>89</v>
      </c>
      <c r="D32" s="28">
        <f t="shared" si="0"/>
        <v>320000</v>
      </c>
      <c r="E32" s="28">
        <v>400000</v>
      </c>
      <c r="F32" s="88"/>
      <c r="G32" s="86"/>
      <c r="H32" s="57" t="s">
        <v>129</v>
      </c>
      <c r="I32" s="34" t="s">
        <v>90</v>
      </c>
      <c r="J32" s="28" t="s">
        <v>86</v>
      </c>
      <c r="K32" s="30" t="s">
        <v>22</v>
      </c>
    </row>
    <row r="33" spans="1:11" s="25" customFormat="1" ht="27.75" customHeight="1" x14ac:dyDescent="0.3">
      <c r="A33" s="31" t="s">
        <v>93</v>
      </c>
      <c r="B33" s="38" t="s">
        <v>106</v>
      </c>
      <c r="C33" s="38" t="s">
        <v>94</v>
      </c>
      <c r="D33" s="21">
        <f t="shared" si="0"/>
        <v>56000</v>
      </c>
      <c r="E33" s="21">
        <v>70000</v>
      </c>
      <c r="F33" s="21" t="s">
        <v>17</v>
      </c>
      <c r="G33" s="21" t="s">
        <v>18</v>
      </c>
      <c r="H33" s="21" t="s">
        <v>60</v>
      </c>
      <c r="I33" s="33" t="s">
        <v>20</v>
      </c>
      <c r="J33" s="21" t="s">
        <v>86</v>
      </c>
      <c r="K33" s="24" t="s">
        <v>22</v>
      </c>
    </row>
    <row r="34" spans="1:11" s="25" customFormat="1" ht="28.8" x14ac:dyDescent="0.3">
      <c r="A34" s="26" t="s">
        <v>95</v>
      </c>
      <c r="B34" s="40" t="s">
        <v>96</v>
      </c>
      <c r="C34" s="40" t="s">
        <v>97</v>
      </c>
      <c r="D34" s="28">
        <f t="shared" si="0"/>
        <v>58000</v>
      </c>
      <c r="E34" s="28">
        <v>72500</v>
      </c>
      <c r="F34" s="28" t="s">
        <v>17</v>
      </c>
      <c r="G34" s="28" t="s">
        <v>18</v>
      </c>
      <c r="H34" s="28" t="s">
        <v>60</v>
      </c>
      <c r="I34" s="34" t="s">
        <v>90</v>
      </c>
      <c r="J34" s="28" t="s">
        <v>86</v>
      </c>
      <c r="K34" s="30" t="s">
        <v>22</v>
      </c>
    </row>
    <row r="35" spans="1:11" s="25" customFormat="1" ht="27.75" customHeight="1" x14ac:dyDescent="0.3">
      <c r="A35" s="31" t="s">
        <v>98</v>
      </c>
      <c r="B35" s="38" t="s">
        <v>99</v>
      </c>
      <c r="C35" s="38" t="s">
        <v>100</v>
      </c>
      <c r="D35" s="21">
        <f t="shared" si="0"/>
        <v>67800</v>
      </c>
      <c r="E35" s="21">
        <v>84750</v>
      </c>
      <c r="F35" s="21" t="s">
        <v>17</v>
      </c>
      <c r="G35" s="21" t="s">
        <v>18</v>
      </c>
      <c r="H35" s="21" t="s">
        <v>60</v>
      </c>
      <c r="I35" s="33" t="s">
        <v>20</v>
      </c>
      <c r="J35" s="21" t="s">
        <v>86</v>
      </c>
      <c r="K35" s="24" t="s">
        <v>22</v>
      </c>
    </row>
    <row r="36" spans="1:11" ht="31.2" x14ac:dyDescent="0.3">
      <c r="A36" s="74" t="s">
        <v>102</v>
      </c>
      <c r="B36" s="55" t="s">
        <v>101</v>
      </c>
      <c r="C36" s="50" t="s">
        <v>103</v>
      </c>
      <c r="D36" s="28">
        <f t="shared" si="0"/>
        <v>80000</v>
      </c>
      <c r="E36" s="49">
        <v>100000</v>
      </c>
      <c r="F36" s="51" t="s">
        <v>17</v>
      </c>
      <c r="G36" s="49" t="s">
        <v>18</v>
      </c>
      <c r="H36" s="49" t="s">
        <v>60</v>
      </c>
      <c r="I36" s="52" t="s">
        <v>20</v>
      </c>
      <c r="J36" s="49" t="s">
        <v>86</v>
      </c>
      <c r="K36" s="75" t="s">
        <v>104</v>
      </c>
    </row>
    <row r="37" spans="1:11" ht="31.2" x14ac:dyDescent="0.3">
      <c r="A37" s="78" t="s">
        <v>117</v>
      </c>
      <c r="B37" s="89" t="s">
        <v>118</v>
      </c>
      <c r="C37" s="89" t="s">
        <v>89</v>
      </c>
      <c r="D37" s="76">
        <f t="shared" si="0"/>
        <v>56000</v>
      </c>
      <c r="E37" s="79">
        <v>70000</v>
      </c>
      <c r="F37" s="76" t="s">
        <v>17</v>
      </c>
      <c r="G37" s="79" t="s">
        <v>18</v>
      </c>
      <c r="H37" s="79" t="s">
        <v>60</v>
      </c>
      <c r="I37" s="80" t="s">
        <v>78</v>
      </c>
      <c r="J37" s="79" t="s">
        <v>86</v>
      </c>
      <c r="K37" s="77" t="s">
        <v>104</v>
      </c>
    </row>
    <row r="38" spans="1:11" x14ac:dyDescent="0.3">
      <c r="A38" s="45"/>
      <c r="B38" s="43"/>
      <c r="C38" s="43"/>
      <c r="D38" s="44"/>
      <c r="E38" s="44"/>
      <c r="F38" s="45"/>
      <c r="G38" s="45"/>
      <c r="H38" s="45"/>
      <c r="I38" s="46"/>
      <c r="J38" s="45"/>
      <c r="K38" s="45"/>
    </row>
    <row r="39" spans="1:11" x14ac:dyDescent="0.3">
      <c r="A39" s="45"/>
      <c r="B39" s="43"/>
      <c r="C39" s="43"/>
      <c r="D39" s="44"/>
      <c r="E39" s="44"/>
      <c r="F39" s="45"/>
      <c r="G39" s="45"/>
      <c r="H39" s="45"/>
      <c r="I39" s="46"/>
      <c r="J39" s="45"/>
      <c r="K39" s="45"/>
    </row>
    <row r="40" spans="1:11" x14ac:dyDescent="0.3">
      <c r="A40" s="45"/>
      <c r="B40" s="43"/>
      <c r="C40" s="43"/>
      <c r="D40" s="44"/>
      <c r="E40" s="44"/>
      <c r="F40" s="45"/>
      <c r="G40" s="45"/>
      <c r="H40" s="45"/>
      <c r="I40" s="46"/>
      <c r="J40" s="45"/>
      <c r="K40" s="45"/>
    </row>
    <row r="41" spans="1:11" x14ac:dyDescent="0.3">
      <c r="A41" s="45"/>
      <c r="B41" s="43"/>
      <c r="C41" s="43"/>
      <c r="D41" s="44"/>
      <c r="E41" s="44"/>
      <c r="F41" s="45"/>
      <c r="G41" s="45"/>
      <c r="H41" s="45"/>
      <c r="I41" s="47"/>
      <c r="J41" s="45"/>
      <c r="K41" s="45"/>
    </row>
    <row r="42" spans="1:11" x14ac:dyDescent="0.3">
      <c r="A42" s="45"/>
      <c r="B42" s="43"/>
      <c r="C42" s="43"/>
      <c r="D42" s="44"/>
      <c r="E42" s="44"/>
      <c r="F42" s="45"/>
      <c r="G42" s="45"/>
      <c r="H42" s="45"/>
      <c r="I42" s="46"/>
      <c r="J42" s="45"/>
      <c r="K42" s="45"/>
    </row>
    <row r="43" spans="1:11" x14ac:dyDescent="0.3">
      <c r="A43" s="45"/>
      <c r="B43" s="43"/>
      <c r="C43" s="43"/>
      <c r="D43" s="44"/>
      <c r="E43" s="44"/>
      <c r="F43" s="45"/>
      <c r="G43" s="45"/>
      <c r="H43" s="45"/>
      <c r="I43" s="46"/>
      <c r="J43" s="45"/>
      <c r="K43" s="45"/>
    </row>
  </sheetData>
  <autoFilter ref="C1:C41"/>
  <dataConsolidate/>
  <mergeCells count="5">
    <mergeCell ref="A1:E1"/>
    <mergeCell ref="A2:K2"/>
    <mergeCell ref="A3:K3"/>
    <mergeCell ref="G31:G32"/>
    <mergeCell ref="F31:F32"/>
  </mergeCells>
  <pageMargins left="0.55118110236220474" right="0.35433070866141736" top="0.43307086614173229" bottom="0.27559055118110237" header="0.31496062992125984" footer="0.31496062992125984"/>
  <pageSetup paperSize="9" scale="4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nabave 2021.</vt:lpstr>
      <vt:lpstr>'Plan nabave 2021.'!Print_Area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Pilih Matić</dc:creator>
  <cp:lastModifiedBy>Sanja Pilih Matić</cp:lastModifiedBy>
  <cp:lastPrinted>2021-12-09T09:44:12Z</cp:lastPrinted>
  <dcterms:created xsi:type="dcterms:W3CDTF">2021-02-01T14:08:35Z</dcterms:created>
  <dcterms:modified xsi:type="dcterms:W3CDTF">2021-12-27T14:22:55Z</dcterms:modified>
</cp:coreProperties>
</file>